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tioner" sheetId="1" state="visible" r:id="rId1"/>
    <sheet xmlns:r="http://schemas.openxmlformats.org/officeDocument/2006/relationships" name="Likviditetsbudget" sheetId="2" state="visible" r:id="rId2"/>
    <sheet xmlns:r="http://schemas.openxmlformats.org/officeDocument/2006/relationships" name="Exempel" sheetId="3" state="visible" r:id="rId3"/>
  </sheets>
  <definedNames>
    <definedName name="_xlnm.Print_Titles" localSheetId="1">'Likviditetsbudget'!$6:$7</definedName>
    <definedName name="_xlnm.Print_Titles" localSheetId="2">'Exempel'!$6:$7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;-#,##0;&quot;–&quot;"/>
    <numFmt numFmtId="166" formatCode="mmm yyyy"/>
  </numFmts>
  <fonts count="12">
    <font>
      <name val="Calibri"/>
      <family val="2"/>
      <color theme="1"/>
      <sz val="11"/>
      <scheme val="minor"/>
    </font>
    <font>
      <b val="1"/>
      <color rgb="001A3A2A"/>
      <sz val="18"/>
    </font>
    <font>
      <color rgb="006B655D"/>
    </font>
    <font>
      <b val="1"/>
      <color rgb="001A3A2A"/>
      <sz val="12"/>
    </font>
    <font>
      <b val="1"/>
      <color rgb="001A3A2A"/>
      <sz val="16"/>
    </font>
    <font>
      <i val="1"/>
      <color rgb="006B655D"/>
    </font>
    <font>
      <b val="1"/>
      <color rgb="00FFFFFF"/>
    </font>
    <font>
      <color rgb="006B655D"/>
      <sz val="9"/>
    </font>
    <font>
      <b val="1"/>
    </font>
    <font>
      <b val="1"/>
      <color rgb="000F0F0F"/>
    </font>
    <font>
      <b val="1"/>
      <color rgb="001A3A2A"/>
    </font>
    <font>
      <color rgb="000F0F0F"/>
    </font>
  </fonts>
  <fills count="6">
    <fill>
      <patternFill/>
    </fill>
    <fill>
      <patternFill patternType="gray125"/>
    </fill>
    <fill>
      <patternFill patternType="solid">
        <fgColor rgb="00FFF6D6"/>
      </patternFill>
    </fill>
    <fill>
      <patternFill patternType="solid">
        <fgColor rgb="001A3A2A"/>
      </patternFill>
    </fill>
    <fill>
      <patternFill patternType="solid">
        <fgColor rgb="00EDE9E2"/>
      </patternFill>
    </fill>
    <fill>
      <patternFill patternType="solid">
        <fgColor rgb="000F0F0F"/>
      </patternFill>
    </fill>
  </fills>
  <borders count="3">
    <border>
      <left/>
      <right/>
      <top/>
      <bottom/>
      <diagonal/>
    </border>
    <border>
      <bottom style="thin">
        <color rgb="001A3A2A"/>
      </bottom>
    </border>
    <border>
      <bottom style="thin">
        <color rgb="00D8D2C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0" fillId="2" borderId="0" applyAlignment="1" pivotButton="0" quotePrefix="0" xfId="0">
      <alignment horizontal="left"/>
    </xf>
    <xf numFmtId="164" fontId="0" fillId="2" borderId="0" applyAlignment="1" pivotButton="0" quotePrefix="0" xfId="0">
      <alignment horizontal="left"/>
    </xf>
    <xf numFmtId="165" fontId="0" fillId="2" borderId="0" applyAlignment="1" pivotButton="0" quotePrefix="0" xfId="0">
      <alignment horizontal="left"/>
    </xf>
    <xf numFmtId="0" fontId="5" fillId="0" borderId="0" pivotButton="0" quotePrefix="0" xfId="0"/>
    <xf numFmtId="0" fontId="7" fillId="0" borderId="0" applyAlignment="1" pivotButton="0" quotePrefix="0" xfId="0">
      <alignment horizontal="right"/>
    </xf>
    <xf numFmtId="0" fontId="6" fillId="3" borderId="0" pivotButton="0" quotePrefix="0" xfId="0"/>
    <xf numFmtId="166" fontId="6" fillId="3" borderId="0" applyAlignment="1" pivotButton="0" quotePrefix="0" xfId="0">
      <alignment horizontal="right"/>
    </xf>
    <xf numFmtId="0" fontId="6" fillId="3" borderId="0" applyAlignment="1" pivotButton="0" quotePrefix="0" xfId="0">
      <alignment horizontal="right"/>
    </xf>
    <xf numFmtId="0" fontId="8" fillId="0" borderId="0" pivotButton="0" quotePrefix="0" xfId="0"/>
    <xf numFmtId="165" fontId="9" fillId="4" borderId="0" pivotButton="0" quotePrefix="0" xfId="0"/>
    <xf numFmtId="0" fontId="10" fillId="0" borderId="1" pivotButton="0" quotePrefix="0" xfId="0"/>
    <xf numFmtId="0" fontId="0" fillId="0" borderId="1" pivotButton="0" quotePrefix="0" xfId="0"/>
    <xf numFmtId="165" fontId="0" fillId="2" borderId="2" pivotButton="0" quotePrefix="0" xfId="0"/>
    <xf numFmtId="165" fontId="11" fillId="4" borderId="0" pivotButton="0" quotePrefix="0" xfId="0"/>
    <xf numFmtId="0" fontId="6" fillId="5" borderId="0" pivotButton="0" quotePrefix="0" xfId="0"/>
    <xf numFmtId="165" fontId="6" fillId="5" borderId="0" pivotButton="0" quotePrefix="0" xfId="0"/>
    <xf numFmtId="0" fontId="0" fillId="5" borderId="0" pivotButton="0" quotePrefix="0" xfId="0"/>
    <xf numFmtId="0" fontId="10" fillId="0" borderId="0" pivotButton="0" quotePrefix="0" xfId="0"/>
    <xf numFmtId="165" fontId="9" fillId="4" borderId="0" applyAlignment="1" pivotButton="0" quotePrefix="0" xfId="0">
      <alignment horizontal="right"/>
    </xf>
    <xf numFmtId="166" fontId="9" fillId="4" borderId="0" applyAlignment="1" pivotButton="0" quotePrefix="0" xfId="0">
      <alignment horizontal="right"/>
    </xf>
    <xf numFmtId="1" fontId="9" fillId="4" borderId="0" applyAlignment="1" pivotButton="0" quotePrefix="0" xfId="0">
      <alignment horizontal="right"/>
    </xf>
  </cellXfs>
  <cellStyles count="1">
    <cellStyle name="Normal" xfId="0" builtinId="0" hidden="0"/>
  </cellStyles>
  <dxfs count="1">
    <dxf>
      <font>
        <b val="1"/>
        <color rgb="009C1C1C"/>
      </font>
      <fill>
        <patternFill patternType="solid">
          <fgColor rgb="00F8D7D3"/>
          <bgColor rgb="00F8D7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A9E6E"/>
    <outlinePr summaryBelow="1" summaryRight="1"/>
    <pageSetUpPr/>
  </sheetPr>
  <dimension ref="B2:B3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Likviditetsbudget – mall från Klarar</t>
        </is>
      </c>
    </row>
    <row r="4">
      <c r="B4" s="2" t="inlineStr">
        <is>
          <t>Gratis mall för svenska småföretag. Senast uppdaterad oktober 2026. Källa och guide: https://klarar.se/likviditetsbudget-mall/</t>
        </is>
      </c>
    </row>
    <row r="5">
      <c r="B5" s="3" t="inlineStr">
        <is>
          <t>Flikar</t>
        </is>
      </c>
    </row>
    <row r="6">
      <c r="B6" s="4" t="inlineStr">
        <is>
          <t>Flikar</t>
        </is>
      </c>
    </row>
    <row r="7">
      <c r="B7" s="3" t="inlineStr">
        <is>
          <t>Likviditetsbudget – tom mall att fylla i.</t>
        </is>
      </c>
    </row>
    <row r="8">
      <c r="B8" s="3" t="inlineStr">
        <is>
          <t>Exempel – ifylld budget för Exempel AB, ett litet aktiebolag med ägaren och en anställd.</t>
        </is>
      </c>
    </row>
    <row r="9">
      <c r="B9" s="3" t="inlineStr">
        <is>
          <t>Så fyller du i</t>
        </is>
      </c>
    </row>
    <row r="10">
      <c r="B10" s="4" t="inlineStr">
        <is>
          <t>Så fyller du i</t>
        </is>
      </c>
    </row>
    <row r="11">
      <c r="B11" s="3" t="inlineStr">
        <is>
          <t>1. Skriv företagets namn, första månaden (t.ex. 2027-01-01) och saldot på bankkontot när budgeten börjar.</t>
        </is>
      </c>
    </row>
    <row r="12">
      <c r="B12" s="3" t="inlineStr">
        <is>
          <t>2. Månadsrubrikerna räknas fram från första månaden. Mallen är rullande: börja i vilken månad du vill.</t>
        </is>
      </c>
    </row>
    <row r="13">
      <c r="B13" s="3" t="inlineStr">
        <is>
          <t>3. Fyll i de gula cellerna med belopp i kronor, i den månad pengarna faktiskt kommer in eller går ut.</t>
        </is>
      </c>
    </row>
    <row r="14">
      <c r="B14" s="3" t="inlineStr">
        <is>
          <t>4. Försäljning anges inklusive moms, den månad kunden betalar. Med 30 dagars betalvillkor kommer januaris fakturor in i februari.</t>
        </is>
      </c>
    </row>
    <row r="15">
      <c r="B15" s="3" t="inlineStr">
        <is>
          <t>5. Avdragen skatt och arbetsgivaravgifter betalas till skattekontot månaden efter löneutbetalningen.</t>
        </is>
      </c>
    </row>
    <row r="16">
      <c r="B16" s="3" t="inlineStr">
        <is>
          <t>6. Moms till Skatteverket läggs i den månad den ska betalas. Med kvartalsmoms: 12 februari, 12 maj, 17 augusti och 12 november.</t>
        </is>
      </c>
    </row>
    <row r="17">
      <c r="B17" s="3" t="inlineStr">
        <is>
          <t>7. De grå cellerna (summor, nettoflöde, utgående saldo och sammanfattningen) räknas ut automatiskt.</t>
        </is>
      </c>
    </row>
    <row r="18">
      <c r="B18" s="3" t="inlineStr">
        <is>
          <t>8. Ett negativt utgående saldo blir rött. Där behöver du en buffert, kredit eller andra betalningstider.</t>
        </is>
      </c>
    </row>
    <row r="19">
      <c r="B19" s="3" t="inlineStr">
        <is>
          <t>Vanliga missar</t>
        </is>
      </c>
    </row>
    <row r="20">
      <c r="B20" s="4" t="inlineStr">
        <is>
          <t>Vanliga missar</t>
        </is>
      </c>
    </row>
    <row r="21">
      <c r="B21" s="3" t="inlineStr">
        <is>
          <t>Moms: momsen på försäljningen är inte dina pengar. Lägg undan den tills den ska betalas.</t>
        </is>
      </c>
    </row>
    <row r="22">
      <c r="B22" s="3" t="inlineStr">
        <is>
          <t>Semester: semestertillägg betalas ofta ut under sommaren, samtidigt som försäljningen kan vara lägre.</t>
        </is>
      </c>
    </row>
    <row r="23">
      <c r="B23" s="3" t="inlineStr">
        <is>
          <t>Engångsposter: försäkringar, årsavgifter, inköp av utrustning och slutlig skatt.</t>
        </is>
      </c>
    </row>
    <row r="24">
      <c r="B24" s="3" t="inlineStr">
        <is>
          <t>Betalningstider: räkna med att kunder betalar sent, inte på förfallodagen.</t>
        </is>
      </c>
    </row>
    <row r="25">
      <c r="B25" s="3" t="inlineStr">
        <is>
          <t>Bra att veta</t>
        </is>
      </c>
    </row>
    <row r="26">
      <c r="B26" s="4" t="inlineStr">
        <is>
          <t>Bra att veta</t>
        </is>
      </c>
    </row>
    <row r="27">
      <c r="B27" s="3" t="inlineStr">
        <is>
          <t>Full arbetsgivaravgift 2026 är 31,42 procent av bruttolönen. Räkna ut din: https://klarar.se/arbetsgivaravgift/</t>
        </is>
      </c>
    </row>
    <row r="28">
      <c r="B28" s="3" t="inlineStr">
        <is>
          <t>Vill du slippa räkna moms, skatt och avgifter själv? Kassakollen gör en automatisk prognos 12 månader framåt: https://kassakollen.klarar.se</t>
        </is>
      </c>
    </row>
    <row r="29">
      <c r="B29" s="3" t="inlineStr">
        <is>
          <t>Mallen är ett planeringsstöd, inte bokföring eller skatterådgivning. Kontrollera datum och belopp hos Skatteverket.</t>
        </is>
      </c>
    </row>
    <row r="30">
      <c r="B30" s="2" t="inlineStr">
        <is>
          <t>© Klarar AB · hej@klarar.se · Du får använda och ändra mallen fritt i ditt eget företag.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A3A2A"/>
    <outlinePr summaryBelow="1" summaryRight="1"/>
    <pageSetUpPr fitToPage="1"/>
  </sheetPr>
  <dimension ref="A1:N35"/>
  <sheetViews>
    <sheetView zoomScale="10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6" customWidth="1" min="14" max="14"/>
  </cols>
  <sheetData>
    <row r="1">
      <c r="A1" s="5" t="inlineStr">
        <is>
          <t>Likviditetsbudget</t>
        </is>
      </c>
    </row>
    <row r="2">
      <c r="A2" t="inlineStr">
        <is>
          <t>Företag</t>
        </is>
      </c>
      <c r="B2" s="6" t="n"/>
    </row>
    <row r="3">
      <c r="A3" t="inlineStr">
        <is>
          <t>Första månad i budgeten</t>
        </is>
      </c>
      <c r="B3" s="7" t="n">
        <v>46388</v>
      </c>
    </row>
    <row r="4">
      <c r="A4" t="inlineStr">
        <is>
          <t>Ingående saldo på bankkontot (kr)</t>
        </is>
      </c>
      <c r="B4" s="8" t="n"/>
    </row>
    <row r="5">
      <c r="A5" s="9" t="inlineStr">
        <is>
          <t>Fyll i gula celler. Grå celler räknas ut automatiskt. Belopp i kronor, som de betalas in eller ut från kontot.</t>
        </is>
      </c>
    </row>
    <row r="6">
      <c r="A6" t="inlineStr"/>
      <c r="B6" s="10" t="inlineStr">
        <is>
          <t>Månad 1</t>
        </is>
      </c>
      <c r="C6" s="10" t="inlineStr">
        <is>
          <t>Månad 2</t>
        </is>
      </c>
      <c r="D6" s="10" t="inlineStr">
        <is>
          <t>Månad 3</t>
        </is>
      </c>
      <c r="E6" s="10" t="inlineStr">
        <is>
          <t>Månad 4</t>
        </is>
      </c>
      <c r="F6" s="10" t="inlineStr">
        <is>
          <t>Månad 5</t>
        </is>
      </c>
      <c r="G6" s="10" t="inlineStr">
        <is>
          <t>Månad 6</t>
        </is>
      </c>
      <c r="H6" s="10" t="inlineStr">
        <is>
          <t>Månad 7</t>
        </is>
      </c>
      <c r="I6" s="10" t="inlineStr">
        <is>
          <t>Månad 8</t>
        </is>
      </c>
      <c r="J6" s="10" t="inlineStr">
        <is>
          <t>Månad 9</t>
        </is>
      </c>
      <c r="K6" s="10" t="inlineStr">
        <is>
          <t>Månad 10</t>
        </is>
      </c>
      <c r="L6" s="10" t="inlineStr">
        <is>
          <t>Månad 11</t>
        </is>
      </c>
      <c r="M6" s="10" t="inlineStr">
        <is>
          <t>Månad 12</t>
        </is>
      </c>
    </row>
    <row r="7">
      <c r="A7" s="11" t="inlineStr">
        <is>
          <t>Post</t>
        </is>
      </c>
      <c r="B7" s="12">
        <f>DATE(YEAR($B$3),MONTH($B$3),1)</f>
        <v/>
      </c>
      <c r="C7" s="12">
        <f>DATE(YEAR(B7),MONTH(B7)+1,1)</f>
        <v/>
      </c>
      <c r="D7" s="12">
        <f>DATE(YEAR(C7),MONTH(C7)+1,1)</f>
        <v/>
      </c>
      <c r="E7" s="12">
        <f>DATE(YEAR(D7),MONTH(D7)+1,1)</f>
        <v/>
      </c>
      <c r="F7" s="12">
        <f>DATE(YEAR(E7),MONTH(E7)+1,1)</f>
        <v/>
      </c>
      <c r="G7" s="12">
        <f>DATE(YEAR(F7),MONTH(F7)+1,1)</f>
        <v/>
      </c>
      <c r="H7" s="12">
        <f>DATE(YEAR(G7),MONTH(G7)+1,1)</f>
        <v/>
      </c>
      <c r="I7" s="12">
        <f>DATE(YEAR(H7),MONTH(H7)+1,1)</f>
        <v/>
      </c>
      <c r="J7" s="12">
        <f>DATE(YEAR(I7),MONTH(I7)+1,1)</f>
        <v/>
      </c>
      <c r="K7" s="12">
        <f>DATE(YEAR(J7),MONTH(J7)+1,1)</f>
        <v/>
      </c>
      <c r="L7" s="12">
        <f>DATE(YEAR(K7),MONTH(K7)+1,1)</f>
        <v/>
      </c>
      <c r="M7" s="12">
        <f>DATE(YEAR(L7),MONTH(L7)+1,1)</f>
        <v/>
      </c>
      <c r="N7" s="13" t="inlineStr">
        <is>
          <t>Summa 12 mån</t>
        </is>
      </c>
    </row>
    <row r="8">
      <c r="A8" s="14" t="inlineStr">
        <is>
          <t>Ingående saldo</t>
        </is>
      </c>
      <c r="B8" s="15">
        <f>$B$4</f>
        <v/>
      </c>
      <c r="C8" s="15">
        <f>B29</f>
        <v/>
      </c>
      <c r="D8" s="15">
        <f>C29</f>
        <v/>
      </c>
      <c r="E8" s="15">
        <f>D29</f>
        <v/>
      </c>
      <c r="F8" s="15">
        <f>E29</f>
        <v/>
      </c>
      <c r="G8" s="15">
        <f>F29</f>
        <v/>
      </c>
      <c r="H8" s="15">
        <f>G29</f>
        <v/>
      </c>
      <c r="I8" s="15">
        <f>H29</f>
        <v/>
      </c>
      <c r="J8" s="15">
        <f>I29</f>
        <v/>
      </c>
      <c r="K8" s="15">
        <f>J29</f>
        <v/>
      </c>
      <c r="L8" s="15">
        <f>K29</f>
        <v/>
      </c>
      <c r="M8" s="15">
        <f>L29</f>
        <v/>
      </c>
    </row>
    <row r="10">
      <c r="A10" s="16" t="inlineStr">
        <is>
          <t>INBETALNINGAR</t>
        </is>
      </c>
      <c r="B10" s="17" t="n"/>
      <c r="C10" s="17" t="n"/>
      <c r="D10" s="17" t="n"/>
      <c r="E10" s="17" t="n"/>
      <c r="F10" s="17" t="n"/>
      <c r="G10" s="17" t="n"/>
      <c r="H10" s="17" t="n"/>
      <c r="I10" s="17" t="n"/>
      <c r="J10" s="17" t="n"/>
      <c r="K10" s="17" t="n"/>
      <c r="L10" s="17" t="n"/>
      <c r="M10" s="17" t="n"/>
      <c r="N10" s="17" t="n"/>
    </row>
    <row r="11">
      <c r="A11" t="inlineStr">
        <is>
          <t>Försäljning inkl. moms (inbetalda kundfakturor)</t>
        </is>
      </c>
      <c r="B11" s="18" t="n"/>
      <c r="C11" s="18" t="n"/>
      <c r="D11" s="18" t="n"/>
      <c r="E11" s="18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9">
        <f>SUM(B11:M11)</f>
        <v/>
      </c>
    </row>
    <row r="12">
      <c r="A12" t="inlineStr">
        <is>
          <t>Lån och kapitaltillskott</t>
        </is>
      </c>
      <c r="B12" s="18" t="n"/>
      <c r="C12" s="18" t="n"/>
      <c r="D12" s="18" t="n"/>
      <c r="E12" s="18" t="n"/>
      <c r="F12" s="18" t="n"/>
      <c r="G12" s="18" t="n"/>
      <c r="H12" s="18" t="n"/>
      <c r="I12" s="18" t="n"/>
      <c r="J12" s="18" t="n"/>
      <c r="K12" s="18" t="n"/>
      <c r="L12" s="18" t="n"/>
      <c r="M12" s="18" t="n"/>
      <c r="N12" s="19">
        <f>SUM(B12:M12)</f>
        <v/>
      </c>
    </row>
    <row r="13">
      <c r="A13" t="inlineStr">
        <is>
          <t>Övriga inbetalningar (t.ex. momsåterbetalning)</t>
        </is>
      </c>
      <c r="B13" s="18" t="n"/>
      <c r="C13" s="18" t="n"/>
      <c r="D13" s="18" t="n"/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9">
        <f>SUM(B13:M13)</f>
        <v/>
      </c>
    </row>
    <row r="14">
      <c r="A14" s="14" t="inlineStr">
        <is>
          <t>Summa inbetalningar</t>
        </is>
      </c>
      <c r="B14" s="15">
        <f>SUM(B11:B13)</f>
        <v/>
      </c>
      <c r="C14" s="15">
        <f>SUM(C11:C13)</f>
        <v/>
      </c>
      <c r="D14" s="15">
        <f>SUM(D11:D13)</f>
        <v/>
      </c>
      <c r="E14" s="15">
        <f>SUM(E11:E13)</f>
        <v/>
      </c>
      <c r="F14" s="15">
        <f>SUM(F11:F13)</f>
        <v/>
      </c>
      <c r="G14" s="15">
        <f>SUM(G11:G13)</f>
        <v/>
      </c>
      <c r="H14" s="15">
        <f>SUM(H11:H13)</f>
        <v/>
      </c>
      <c r="I14" s="15">
        <f>SUM(I11:I13)</f>
        <v/>
      </c>
      <c r="J14" s="15">
        <f>SUM(J11:J13)</f>
        <v/>
      </c>
      <c r="K14" s="15">
        <f>SUM(K11:K13)</f>
        <v/>
      </c>
      <c r="L14" s="15">
        <f>SUM(L11:L13)</f>
        <v/>
      </c>
      <c r="M14" s="15">
        <f>SUM(M11:M13)</f>
        <v/>
      </c>
      <c r="N14" s="15">
        <f>SUM(N11:N13)</f>
        <v/>
      </c>
    </row>
    <row r="16">
      <c r="A16" s="16" t="inlineStr">
        <is>
          <t>UTBETALNINGAR</t>
        </is>
      </c>
      <c r="B16" s="17" t="n"/>
      <c r="C16" s="17" t="n"/>
      <c r="D16" s="17" t="n"/>
      <c r="E16" s="17" t="n"/>
      <c r="F16" s="17" t="n"/>
      <c r="G16" s="17" t="n"/>
      <c r="H16" s="17" t="n"/>
      <c r="I16" s="17" t="n"/>
      <c r="J16" s="17" t="n"/>
      <c r="K16" s="17" t="n"/>
      <c r="L16" s="17" t="n"/>
      <c r="M16" s="17" t="n"/>
      <c r="N16" s="17" t="n"/>
    </row>
    <row r="17">
      <c r="A17" t="inlineStr">
        <is>
          <t>Nettolöner till anställda</t>
        </is>
      </c>
      <c r="B17" s="18" t="n"/>
      <c r="C17" s="18" t="n"/>
      <c r="D17" s="18" t="n"/>
      <c r="E17" s="18" t="n"/>
      <c r="F17" s="18" t="n"/>
      <c r="G17" s="18" t="n"/>
      <c r="H17" s="18" t="n"/>
      <c r="I17" s="18" t="n"/>
      <c r="J17" s="18" t="n"/>
      <c r="K17" s="18" t="n"/>
      <c r="L17" s="18" t="n"/>
      <c r="M17" s="18" t="n"/>
      <c r="N17" s="19">
        <f>SUM(B17:M17)</f>
        <v/>
      </c>
    </row>
    <row r="18">
      <c r="A18" t="inlineStr">
        <is>
          <t>Avdragen skatt på löner (betalas månaden efter)</t>
        </is>
      </c>
      <c r="B18" s="18" t="n"/>
      <c r="C18" s="18" t="n"/>
      <c r="D18" s="18" t="n"/>
      <c r="E18" s="18" t="n"/>
      <c r="F18" s="18" t="n"/>
      <c r="G18" s="18" t="n"/>
      <c r="H18" s="18" t="n"/>
      <c r="I18" s="18" t="n"/>
      <c r="J18" s="18" t="n"/>
      <c r="K18" s="18" t="n"/>
      <c r="L18" s="18" t="n"/>
      <c r="M18" s="18" t="n"/>
      <c r="N18" s="19">
        <f>SUM(B18:M18)</f>
        <v/>
      </c>
    </row>
    <row r="19">
      <c r="A19" t="inlineStr">
        <is>
          <t>Arbetsgivaravgifter (betalas månaden efter)</t>
        </is>
      </c>
      <c r="B19" s="18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9">
        <f>SUM(B19:M19)</f>
        <v/>
      </c>
    </row>
    <row r="20">
      <c r="A20" t="inlineStr">
        <is>
          <t>Preliminärskatt, F-skatt för företaget</t>
        </is>
      </c>
      <c r="B20" s="18" t="n"/>
      <c r="C20" s="18" t="n"/>
      <c r="D20" s="18" t="n"/>
      <c r="E20" s="18" t="n"/>
      <c r="F20" s="18" t="n"/>
      <c r="G20" s="18" t="n"/>
      <c r="H20" s="18" t="n"/>
      <c r="I20" s="18" t="n"/>
      <c r="J20" s="18" t="n"/>
      <c r="K20" s="18" t="n"/>
      <c r="L20" s="18" t="n"/>
      <c r="M20" s="18" t="n"/>
      <c r="N20" s="19">
        <f>SUM(B20:M20)</f>
        <v/>
      </c>
    </row>
    <row r="21">
      <c r="A21" t="inlineStr">
        <is>
          <t>Moms till Skatteverket</t>
        </is>
      </c>
      <c r="B21" s="18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9">
        <f>SUM(B21:M21)</f>
        <v/>
      </c>
    </row>
    <row r="22">
      <c r="A22" t="inlineStr">
        <is>
          <t>Hyra och lokalkostnader</t>
        </is>
      </c>
      <c r="B22" s="18" t="n"/>
      <c r="C22" s="18" t="n"/>
      <c r="D22" s="18" t="n"/>
      <c r="E22" s="18" t="n"/>
      <c r="F22" s="18" t="n"/>
      <c r="G22" s="18" t="n"/>
      <c r="H22" s="18" t="n"/>
      <c r="I22" s="18" t="n"/>
      <c r="J22" s="18" t="n"/>
      <c r="K22" s="18" t="n"/>
      <c r="L22" s="18" t="n"/>
      <c r="M22" s="18" t="n"/>
      <c r="N22" s="19">
        <f>SUM(B22:M22)</f>
        <v/>
      </c>
    </row>
    <row r="23">
      <c r="A23" t="inlineStr">
        <is>
          <t>Leverantörer och inköp</t>
        </is>
      </c>
      <c r="B23" s="18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9">
        <f>SUM(B23:M23)</f>
        <v/>
      </c>
    </row>
    <row r="24">
      <c r="A24" t="inlineStr">
        <is>
          <t>Lån: ränta och amortering</t>
        </is>
      </c>
      <c r="B24" s="18" t="n"/>
      <c r="C24" s="18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M24" s="18" t="n"/>
      <c r="N24" s="19">
        <f>SUM(B24:M24)</f>
        <v/>
      </c>
    </row>
    <row r="25">
      <c r="A25" t="inlineStr">
        <is>
          <t>Övriga utbetalningar</t>
        </is>
      </c>
      <c r="B25" s="18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9">
        <f>SUM(B25:M25)</f>
        <v/>
      </c>
    </row>
    <row r="26">
      <c r="A26" s="14" t="inlineStr">
        <is>
          <t>Summa utbetalningar</t>
        </is>
      </c>
      <c r="B26" s="15">
        <f>SUM(B17:B25)</f>
        <v/>
      </c>
      <c r="C26" s="15">
        <f>SUM(C17:C25)</f>
        <v/>
      </c>
      <c r="D26" s="15">
        <f>SUM(D17:D25)</f>
        <v/>
      </c>
      <c r="E26" s="15">
        <f>SUM(E17:E25)</f>
        <v/>
      </c>
      <c r="F26" s="15">
        <f>SUM(F17:F25)</f>
        <v/>
      </c>
      <c r="G26" s="15">
        <f>SUM(G17:G25)</f>
        <v/>
      </c>
      <c r="H26" s="15">
        <f>SUM(H17:H25)</f>
        <v/>
      </c>
      <c r="I26" s="15">
        <f>SUM(I17:I25)</f>
        <v/>
      </c>
      <c r="J26" s="15">
        <f>SUM(J17:J25)</f>
        <v/>
      </c>
      <c r="K26" s="15">
        <f>SUM(K17:K25)</f>
        <v/>
      </c>
      <c r="L26" s="15">
        <f>SUM(L17:L25)</f>
        <v/>
      </c>
      <c r="M26" s="15">
        <f>SUM(M17:M25)</f>
        <v/>
      </c>
      <c r="N26" s="15">
        <f>SUM(N17:N25)</f>
        <v/>
      </c>
    </row>
    <row r="28">
      <c r="A28" s="14" t="inlineStr">
        <is>
          <t>Nettoflöde (in − ut)</t>
        </is>
      </c>
      <c r="B28" s="15">
        <f>B14-B26</f>
        <v/>
      </c>
      <c r="C28" s="15">
        <f>C14-C26</f>
        <v/>
      </c>
      <c r="D28" s="15">
        <f>D14-D26</f>
        <v/>
      </c>
      <c r="E28" s="15">
        <f>E14-E26</f>
        <v/>
      </c>
      <c r="F28" s="15">
        <f>F14-F26</f>
        <v/>
      </c>
      <c r="G28" s="15">
        <f>G14-G26</f>
        <v/>
      </c>
      <c r="H28" s="15">
        <f>H14-H26</f>
        <v/>
      </c>
      <c r="I28" s="15">
        <f>I14-I26</f>
        <v/>
      </c>
      <c r="J28" s="15">
        <f>J14-J26</f>
        <v/>
      </c>
      <c r="K28" s="15">
        <f>K14-K26</f>
        <v/>
      </c>
      <c r="L28" s="15">
        <f>L14-L26</f>
        <v/>
      </c>
      <c r="M28" s="15">
        <f>M14-M26</f>
        <v/>
      </c>
      <c r="N28" s="15">
        <f>N14-N26</f>
        <v/>
      </c>
    </row>
    <row r="29">
      <c r="A29" s="20" t="inlineStr">
        <is>
          <t>Utgående saldo</t>
        </is>
      </c>
      <c r="B29" s="21">
        <f>B8+B28</f>
        <v/>
      </c>
      <c r="C29" s="21">
        <f>C8+C28</f>
        <v/>
      </c>
      <c r="D29" s="21">
        <f>D8+D28</f>
        <v/>
      </c>
      <c r="E29" s="21">
        <f>E8+E28</f>
        <v/>
      </c>
      <c r="F29" s="21">
        <f>F8+F28</f>
        <v/>
      </c>
      <c r="G29" s="21">
        <f>G8+G28</f>
        <v/>
      </c>
      <c r="H29" s="21">
        <f>H8+H28</f>
        <v/>
      </c>
      <c r="I29" s="21">
        <f>I8+I28</f>
        <v/>
      </c>
      <c r="J29" s="21">
        <f>J8+J28</f>
        <v/>
      </c>
      <c r="K29" s="21">
        <f>K8+K28</f>
        <v/>
      </c>
      <c r="L29" s="21">
        <f>L8+L28</f>
        <v/>
      </c>
      <c r="M29" s="21">
        <f>M8+M28</f>
        <v/>
      </c>
      <c r="N29" s="22" t="n"/>
    </row>
    <row r="31">
      <c r="A31" s="23" t="inlineStr">
        <is>
          <t>SAMMANFATTNING</t>
        </is>
      </c>
    </row>
    <row r="32">
      <c r="A32" t="inlineStr">
        <is>
          <t>Lägsta utgående saldo</t>
        </is>
      </c>
      <c r="B32" s="24">
        <f>MIN(B29:M29)</f>
        <v/>
      </c>
    </row>
    <row r="33">
      <c r="A33" t="inlineStr">
        <is>
          <t>Månad med lägst saldo</t>
        </is>
      </c>
      <c r="B33" s="25">
        <f>INDEX(B7:M7,MATCH(B32,B29:M29,0))</f>
        <v/>
      </c>
    </row>
    <row r="34">
      <c r="A34" t="inlineStr">
        <is>
          <t>Antal månader med negativt saldo</t>
        </is>
      </c>
      <c r="B34" s="26">
        <f>COUNTIF(B29:M29,"&lt;0")</f>
        <v/>
      </c>
    </row>
    <row r="35">
      <c r="A35" t="inlineStr">
        <is>
          <t>Utgående saldo efter 12 månader</t>
        </is>
      </c>
      <c r="B35" s="24">
        <f>M29</f>
        <v/>
      </c>
    </row>
  </sheetData>
  <conditionalFormatting sqref="B29:M29">
    <cfRule type="cellIs" priority="1" operator="lessThan" dxfId="0">
      <formula>0</formula>
    </cfRule>
  </conditionalFormatting>
  <conditionalFormatting sqref="B8:M8">
    <cfRule type="cellIs" priority="1" operator="lessThan" dxfId="0">
      <formula>0</formula>
    </cfRule>
  </conditionalFormatting>
  <conditionalFormatting sqref="B28:N28">
    <cfRule type="cellIs" priority="1" operator="lessThan" dxfId="0">
      <formula>0</formula>
    </cfRule>
  </conditionalFormatting>
  <conditionalFormatting sqref="B32">
    <cfRule type="cellIs" priority="1" operator="lessThan" dxfId="0">
      <formula>0</formula>
    </cfRule>
  </conditionalFormatting>
  <conditionalFormatting sqref="B35">
    <cfRule type="cellIs" priority="1" operator="lessThan" dxfId="0">
      <formula>0</formula>
    </cfRule>
  </conditionalFormatting>
  <dataValidations count="1">
    <dataValidation sqref="B3" showDropDown="0" showInputMessage="0" showErrorMessage="1" allowBlank="0" errorTitle="Ange ett datum" error="Skriv den första dagen i månaden, till exempel 2027-01-01." type="date" operator="greaterThan">
      <formula1>DATE(2000,1,1)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1A3A2A"/>
    <outlinePr summaryBelow="1" summaryRight="1"/>
    <pageSetUpPr fitToPage="1"/>
  </sheetPr>
  <dimension ref="A1:N37"/>
  <sheetViews>
    <sheetView zoomScale="10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6" customWidth="1" min="14" max="14"/>
  </cols>
  <sheetData>
    <row r="1">
      <c r="A1" s="5" t="inlineStr">
        <is>
          <t>Likviditetsbudget – exempel</t>
        </is>
      </c>
    </row>
    <row r="2">
      <c r="A2" t="inlineStr">
        <is>
          <t>Företag</t>
        </is>
      </c>
      <c r="B2" s="6" t="inlineStr">
        <is>
          <t>Exempel AB</t>
        </is>
      </c>
    </row>
    <row r="3">
      <c r="A3" t="inlineStr">
        <is>
          <t>Första månad i budgeten</t>
        </is>
      </c>
      <c r="B3" s="7" t="n">
        <v>46388</v>
      </c>
    </row>
    <row r="4">
      <c r="A4" t="inlineStr">
        <is>
          <t>Ingående saldo på bankkontot (kr)</t>
        </is>
      </c>
      <c r="B4" s="8" t="n">
        <v>120000</v>
      </c>
    </row>
    <row r="5">
      <c r="A5" s="9" t="inlineStr">
        <is>
          <t>Fyll i gula celler. Grå celler räknas ut automatiskt. Belopp i kronor, som de betalas in eller ut från kontot.</t>
        </is>
      </c>
    </row>
    <row r="6">
      <c r="A6" t="inlineStr"/>
      <c r="B6" s="10" t="inlineStr">
        <is>
          <t>Månad 1</t>
        </is>
      </c>
      <c r="C6" s="10" t="inlineStr">
        <is>
          <t>Månad 2</t>
        </is>
      </c>
      <c r="D6" s="10" t="inlineStr">
        <is>
          <t>Månad 3</t>
        </is>
      </c>
      <c r="E6" s="10" t="inlineStr">
        <is>
          <t>Månad 4</t>
        </is>
      </c>
      <c r="F6" s="10" t="inlineStr">
        <is>
          <t>Månad 5</t>
        </is>
      </c>
      <c r="G6" s="10" t="inlineStr">
        <is>
          <t>Månad 6</t>
        </is>
      </c>
      <c r="H6" s="10" t="inlineStr">
        <is>
          <t>Månad 7</t>
        </is>
      </c>
      <c r="I6" s="10" t="inlineStr">
        <is>
          <t>Månad 8</t>
        </is>
      </c>
      <c r="J6" s="10" t="inlineStr">
        <is>
          <t>Månad 9</t>
        </is>
      </c>
      <c r="K6" s="10" t="inlineStr">
        <is>
          <t>Månad 10</t>
        </is>
      </c>
      <c r="L6" s="10" t="inlineStr">
        <is>
          <t>Månad 11</t>
        </is>
      </c>
      <c r="M6" s="10" t="inlineStr">
        <is>
          <t>Månad 12</t>
        </is>
      </c>
    </row>
    <row r="7">
      <c r="A7" s="11" t="inlineStr">
        <is>
          <t>Post</t>
        </is>
      </c>
      <c r="B7" s="12">
        <f>DATE(YEAR($B$3),MONTH($B$3),1)</f>
        <v/>
      </c>
      <c r="C7" s="12">
        <f>DATE(YEAR(B7),MONTH(B7)+1,1)</f>
        <v/>
      </c>
      <c r="D7" s="12">
        <f>DATE(YEAR(C7),MONTH(C7)+1,1)</f>
        <v/>
      </c>
      <c r="E7" s="12">
        <f>DATE(YEAR(D7),MONTH(D7)+1,1)</f>
        <v/>
      </c>
      <c r="F7" s="12">
        <f>DATE(YEAR(E7),MONTH(E7)+1,1)</f>
        <v/>
      </c>
      <c r="G7" s="12">
        <f>DATE(YEAR(F7),MONTH(F7)+1,1)</f>
        <v/>
      </c>
      <c r="H7" s="12">
        <f>DATE(YEAR(G7),MONTH(G7)+1,1)</f>
        <v/>
      </c>
      <c r="I7" s="12">
        <f>DATE(YEAR(H7),MONTH(H7)+1,1)</f>
        <v/>
      </c>
      <c r="J7" s="12">
        <f>DATE(YEAR(I7),MONTH(I7)+1,1)</f>
        <v/>
      </c>
      <c r="K7" s="12">
        <f>DATE(YEAR(J7),MONTH(J7)+1,1)</f>
        <v/>
      </c>
      <c r="L7" s="12">
        <f>DATE(YEAR(K7),MONTH(K7)+1,1)</f>
        <v/>
      </c>
      <c r="M7" s="12">
        <f>DATE(YEAR(L7),MONTH(L7)+1,1)</f>
        <v/>
      </c>
      <c r="N7" s="13" t="inlineStr">
        <is>
          <t>Summa 12 mån</t>
        </is>
      </c>
    </row>
    <row r="8">
      <c r="A8" s="14" t="inlineStr">
        <is>
          <t>Ingående saldo</t>
        </is>
      </c>
      <c r="B8" s="15">
        <f>$B$4</f>
        <v/>
      </c>
      <c r="C8" s="15">
        <f>B29</f>
        <v/>
      </c>
      <c r="D8" s="15">
        <f>C29</f>
        <v/>
      </c>
      <c r="E8" s="15">
        <f>D29</f>
        <v/>
      </c>
      <c r="F8" s="15">
        <f>E29</f>
        <v/>
      </c>
      <c r="G8" s="15">
        <f>F29</f>
        <v/>
      </c>
      <c r="H8" s="15">
        <f>G29</f>
        <v/>
      </c>
      <c r="I8" s="15">
        <f>H29</f>
        <v/>
      </c>
      <c r="J8" s="15">
        <f>I29</f>
        <v/>
      </c>
      <c r="K8" s="15">
        <f>J29</f>
        <v/>
      </c>
      <c r="L8" s="15">
        <f>K29</f>
        <v/>
      </c>
      <c r="M8" s="15">
        <f>L29</f>
        <v/>
      </c>
    </row>
    <row r="10">
      <c r="A10" s="16" t="inlineStr">
        <is>
          <t>INBETALNINGAR</t>
        </is>
      </c>
      <c r="B10" s="17" t="n"/>
      <c r="C10" s="17" t="n"/>
      <c r="D10" s="17" t="n"/>
      <c r="E10" s="17" t="n"/>
      <c r="F10" s="17" t="n"/>
      <c r="G10" s="17" t="n"/>
      <c r="H10" s="17" t="n"/>
      <c r="I10" s="17" t="n"/>
      <c r="J10" s="17" t="n"/>
      <c r="K10" s="17" t="n"/>
      <c r="L10" s="17" t="n"/>
      <c r="M10" s="17" t="n"/>
      <c r="N10" s="17" t="n"/>
    </row>
    <row r="11">
      <c r="A11" t="inlineStr">
        <is>
          <t>Försäljning inkl. moms (inbetalda kundfakturor)</t>
        </is>
      </c>
      <c r="B11" s="18" t="n">
        <v>187500</v>
      </c>
      <c r="C11" s="18" t="n">
        <v>150000</v>
      </c>
      <c r="D11" s="18" t="n">
        <v>162500</v>
      </c>
      <c r="E11" s="18" t="n">
        <v>187500</v>
      </c>
      <c r="F11" s="18" t="n">
        <v>187500</v>
      </c>
      <c r="G11" s="18" t="n">
        <v>200000</v>
      </c>
      <c r="H11" s="18" t="n">
        <v>212500</v>
      </c>
      <c r="I11" s="18" t="n">
        <v>75000</v>
      </c>
      <c r="J11" s="18" t="n">
        <v>162500</v>
      </c>
      <c r="K11" s="18" t="n">
        <v>200000</v>
      </c>
      <c r="L11" s="18" t="n">
        <v>200000</v>
      </c>
      <c r="M11" s="18" t="n">
        <v>200000</v>
      </c>
      <c r="N11" s="19">
        <f>SUM(B11:M11)</f>
        <v/>
      </c>
    </row>
    <row r="12">
      <c r="A12" t="inlineStr">
        <is>
          <t>Lån och kapitaltillskott</t>
        </is>
      </c>
      <c r="B12" s="18" t="n">
        <v>0</v>
      </c>
      <c r="C12" s="18" t="n">
        <v>0</v>
      </c>
      <c r="D12" s="18" t="n">
        <v>0</v>
      </c>
      <c r="E12" s="18" t="n">
        <v>0</v>
      </c>
      <c r="F12" s="18" t="n">
        <v>0</v>
      </c>
      <c r="G12" s="18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9">
        <f>SUM(B12:M12)</f>
        <v/>
      </c>
    </row>
    <row r="13">
      <c r="A13" t="inlineStr">
        <is>
          <t>Övriga inbetalningar (t.ex. momsåterbetalning)</t>
        </is>
      </c>
      <c r="B13" s="18" t="n">
        <v>0</v>
      </c>
      <c r="C13" s="18" t="n">
        <v>0</v>
      </c>
      <c r="D13" s="18" t="n">
        <v>0</v>
      </c>
      <c r="E13" s="18" t="n">
        <v>0</v>
      </c>
      <c r="F13" s="18" t="n">
        <v>0</v>
      </c>
      <c r="G13" s="18" t="n">
        <v>0</v>
      </c>
      <c r="H13" s="18" t="n">
        <v>0</v>
      </c>
      <c r="I13" s="18" t="n">
        <v>0</v>
      </c>
      <c r="J13" s="18" t="n">
        <v>0</v>
      </c>
      <c r="K13" s="18" t="n">
        <v>0</v>
      </c>
      <c r="L13" s="18" t="n">
        <v>0</v>
      </c>
      <c r="M13" s="18" t="n">
        <v>0</v>
      </c>
      <c r="N13" s="19">
        <f>SUM(B13:M13)</f>
        <v/>
      </c>
    </row>
    <row r="14">
      <c r="A14" s="14" t="inlineStr">
        <is>
          <t>Summa inbetalningar</t>
        </is>
      </c>
      <c r="B14" s="15">
        <f>SUM(B11:B13)</f>
        <v/>
      </c>
      <c r="C14" s="15">
        <f>SUM(C11:C13)</f>
        <v/>
      </c>
      <c r="D14" s="15">
        <f>SUM(D11:D13)</f>
        <v/>
      </c>
      <c r="E14" s="15">
        <f>SUM(E11:E13)</f>
        <v/>
      </c>
      <c r="F14" s="15">
        <f>SUM(F11:F13)</f>
        <v/>
      </c>
      <c r="G14" s="15">
        <f>SUM(G11:G13)</f>
        <v/>
      </c>
      <c r="H14" s="15">
        <f>SUM(H11:H13)</f>
        <v/>
      </c>
      <c r="I14" s="15">
        <f>SUM(I11:I13)</f>
        <v/>
      </c>
      <c r="J14" s="15">
        <f>SUM(J11:J13)</f>
        <v/>
      </c>
      <c r="K14" s="15">
        <f>SUM(K11:K13)</f>
        <v/>
      </c>
      <c r="L14" s="15">
        <f>SUM(L11:L13)</f>
        <v/>
      </c>
      <c r="M14" s="15">
        <f>SUM(M11:M13)</f>
        <v/>
      </c>
      <c r="N14" s="15">
        <f>SUM(N11:N13)</f>
        <v/>
      </c>
    </row>
    <row r="16">
      <c r="A16" s="16" t="inlineStr">
        <is>
          <t>UTBETALNINGAR</t>
        </is>
      </c>
      <c r="B16" s="17" t="n"/>
      <c r="C16" s="17" t="n"/>
      <c r="D16" s="17" t="n"/>
      <c r="E16" s="17" t="n"/>
      <c r="F16" s="17" t="n"/>
      <c r="G16" s="17" t="n"/>
      <c r="H16" s="17" t="n"/>
      <c r="I16" s="17" t="n"/>
      <c r="J16" s="17" t="n"/>
      <c r="K16" s="17" t="n"/>
      <c r="L16" s="17" t="n"/>
      <c r="M16" s="17" t="n"/>
      <c r="N16" s="17" t="n"/>
    </row>
    <row r="17">
      <c r="A17" t="inlineStr">
        <is>
          <t>Nettolöner till anställda</t>
        </is>
      </c>
      <c r="B17" s="18" t="n">
        <v>46000</v>
      </c>
      <c r="C17" s="18" t="n">
        <v>46000</v>
      </c>
      <c r="D17" s="18" t="n">
        <v>46000</v>
      </c>
      <c r="E17" s="18" t="n">
        <v>46000</v>
      </c>
      <c r="F17" s="18" t="n">
        <v>46000</v>
      </c>
      <c r="G17" s="18" t="n">
        <v>46000</v>
      </c>
      <c r="H17" s="18" t="n">
        <v>48700</v>
      </c>
      <c r="I17" s="18" t="n">
        <v>46000</v>
      </c>
      <c r="J17" s="18" t="n">
        <v>46000</v>
      </c>
      <c r="K17" s="18" t="n">
        <v>46000</v>
      </c>
      <c r="L17" s="18" t="n">
        <v>46000</v>
      </c>
      <c r="M17" s="18" t="n">
        <v>46000</v>
      </c>
      <c r="N17" s="19">
        <f>SUM(B17:M17)</f>
        <v/>
      </c>
    </row>
    <row r="18">
      <c r="A18" t="inlineStr">
        <is>
          <t>Avdragen skatt på löner (betalas månaden efter)</t>
        </is>
      </c>
      <c r="B18" s="18" t="n">
        <v>19000</v>
      </c>
      <c r="C18" s="18" t="n">
        <v>19000</v>
      </c>
      <c r="D18" s="18" t="n">
        <v>19000</v>
      </c>
      <c r="E18" s="18" t="n">
        <v>19000</v>
      </c>
      <c r="F18" s="18" t="n">
        <v>19000</v>
      </c>
      <c r="G18" s="18" t="n">
        <v>19000</v>
      </c>
      <c r="H18" s="18" t="n">
        <v>19000</v>
      </c>
      <c r="I18" s="18" t="n">
        <v>20100</v>
      </c>
      <c r="J18" s="18" t="n">
        <v>19000</v>
      </c>
      <c r="K18" s="18" t="n">
        <v>19000</v>
      </c>
      <c r="L18" s="18" t="n">
        <v>19000</v>
      </c>
      <c r="M18" s="18" t="n">
        <v>19000</v>
      </c>
      <c r="N18" s="19">
        <f>SUM(B18:M18)</f>
        <v/>
      </c>
    </row>
    <row r="19">
      <c r="A19" t="inlineStr">
        <is>
          <t>Arbetsgivaravgifter (betalas månaden efter)</t>
        </is>
      </c>
      <c r="B19" s="18" t="n">
        <v>20423</v>
      </c>
      <c r="C19" s="18" t="n">
        <v>20423</v>
      </c>
      <c r="D19" s="18" t="n">
        <v>20423</v>
      </c>
      <c r="E19" s="18" t="n">
        <v>20423</v>
      </c>
      <c r="F19" s="18" t="n">
        <v>20423</v>
      </c>
      <c r="G19" s="18" t="n">
        <v>20423</v>
      </c>
      <c r="H19" s="18" t="n">
        <v>20423</v>
      </c>
      <c r="I19" s="18" t="n">
        <v>21617</v>
      </c>
      <c r="J19" s="18" t="n">
        <v>20423</v>
      </c>
      <c r="K19" s="18" t="n">
        <v>20423</v>
      </c>
      <c r="L19" s="18" t="n">
        <v>20423</v>
      </c>
      <c r="M19" s="18" t="n">
        <v>20423</v>
      </c>
      <c r="N19" s="19">
        <f>SUM(B19:M19)</f>
        <v/>
      </c>
    </row>
    <row r="20">
      <c r="A20" t="inlineStr">
        <is>
          <t>Preliminärskatt, F-skatt för företaget</t>
        </is>
      </c>
      <c r="B20" s="18" t="n">
        <v>9000</v>
      </c>
      <c r="C20" s="18" t="n">
        <v>9000</v>
      </c>
      <c r="D20" s="18" t="n">
        <v>9000</v>
      </c>
      <c r="E20" s="18" t="n">
        <v>9000</v>
      </c>
      <c r="F20" s="18" t="n">
        <v>9000</v>
      </c>
      <c r="G20" s="18" t="n">
        <v>9000</v>
      </c>
      <c r="H20" s="18" t="n">
        <v>9000</v>
      </c>
      <c r="I20" s="18" t="n">
        <v>9000</v>
      </c>
      <c r="J20" s="18" t="n">
        <v>9000</v>
      </c>
      <c r="K20" s="18" t="n">
        <v>9000</v>
      </c>
      <c r="L20" s="18" t="n">
        <v>9000</v>
      </c>
      <c r="M20" s="18" t="n">
        <v>9000</v>
      </c>
      <c r="N20" s="19">
        <f>SUM(B20:M20)</f>
        <v/>
      </c>
    </row>
    <row r="21">
      <c r="A21" t="inlineStr">
        <is>
          <t>Moms till Skatteverket</t>
        </is>
      </c>
      <c r="B21" s="18" t="n">
        <v>0</v>
      </c>
      <c r="C21" s="18" t="n">
        <v>102500</v>
      </c>
      <c r="D21" s="18" t="n">
        <v>0</v>
      </c>
      <c r="E21" s="18" t="n">
        <v>0</v>
      </c>
      <c r="F21" s="18" t="n">
        <v>85000</v>
      </c>
      <c r="G21" s="18" t="n">
        <v>0</v>
      </c>
      <c r="H21" s="18" t="n">
        <v>0</v>
      </c>
      <c r="I21" s="18" t="n">
        <v>105000</v>
      </c>
      <c r="J21" s="18" t="n">
        <v>0</v>
      </c>
      <c r="K21" s="18" t="n">
        <v>0</v>
      </c>
      <c r="L21" s="18" t="n">
        <v>72500</v>
      </c>
      <c r="M21" s="18" t="n">
        <v>0</v>
      </c>
      <c r="N21" s="19">
        <f>SUM(B21:M21)</f>
        <v/>
      </c>
    </row>
    <row r="22">
      <c r="A22" t="inlineStr">
        <is>
          <t>Hyra och lokalkostnader</t>
        </is>
      </c>
      <c r="B22" s="18" t="n">
        <v>12000</v>
      </c>
      <c r="C22" s="18" t="n">
        <v>12000</v>
      </c>
      <c r="D22" s="18" t="n">
        <v>12000</v>
      </c>
      <c r="E22" s="18" t="n">
        <v>12000</v>
      </c>
      <c r="F22" s="18" t="n">
        <v>12000</v>
      </c>
      <c r="G22" s="18" t="n">
        <v>12000</v>
      </c>
      <c r="H22" s="18" t="n">
        <v>12000</v>
      </c>
      <c r="I22" s="18" t="n">
        <v>12000</v>
      </c>
      <c r="J22" s="18" t="n">
        <v>12000</v>
      </c>
      <c r="K22" s="18" t="n">
        <v>12000</v>
      </c>
      <c r="L22" s="18" t="n">
        <v>12000</v>
      </c>
      <c r="M22" s="18" t="n">
        <v>12000</v>
      </c>
      <c r="N22" s="19">
        <f>SUM(B22:M22)</f>
        <v/>
      </c>
    </row>
    <row r="23">
      <c r="A23" t="inlineStr">
        <is>
          <t>Leverantörer och inköp</t>
        </is>
      </c>
      <c r="B23" s="18" t="n">
        <v>25000</v>
      </c>
      <c r="C23" s="18" t="n">
        <v>25000</v>
      </c>
      <c r="D23" s="18" t="n">
        <v>25000</v>
      </c>
      <c r="E23" s="18" t="n">
        <v>25000</v>
      </c>
      <c r="F23" s="18" t="n">
        <v>25000</v>
      </c>
      <c r="G23" s="18" t="n">
        <v>25000</v>
      </c>
      <c r="H23" s="18" t="n">
        <v>25000</v>
      </c>
      <c r="I23" s="18" t="n">
        <v>25000</v>
      </c>
      <c r="J23" s="18" t="n">
        <v>25000</v>
      </c>
      <c r="K23" s="18" t="n">
        <v>25000</v>
      </c>
      <c r="L23" s="18" t="n">
        <v>25000</v>
      </c>
      <c r="M23" s="18" t="n">
        <v>25000</v>
      </c>
      <c r="N23" s="19">
        <f>SUM(B23:M23)</f>
        <v/>
      </c>
    </row>
    <row r="24">
      <c r="A24" t="inlineStr">
        <is>
          <t>Lån: ränta och amortering</t>
        </is>
      </c>
      <c r="B24" s="18" t="n">
        <v>6000</v>
      </c>
      <c r="C24" s="18" t="n">
        <v>6000</v>
      </c>
      <c r="D24" s="18" t="n">
        <v>6000</v>
      </c>
      <c r="E24" s="18" t="n">
        <v>6000</v>
      </c>
      <c r="F24" s="18" t="n">
        <v>6000</v>
      </c>
      <c r="G24" s="18" t="n">
        <v>6000</v>
      </c>
      <c r="H24" s="18" t="n">
        <v>6000</v>
      </c>
      <c r="I24" s="18" t="n">
        <v>6000</v>
      </c>
      <c r="J24" s="18" t="n">
        <v>6000</v>
      </c>
      <c r="K24" s="18" t="n">
        <v>6000</v>
      </c>
      <c r="L24" s="18" t="n">
        <v>6000</v>
      </c>
      <c r="M24" s="18" t="n">
        <v>6000</v>
      </c>
      <c r="N24" s="19">
        <f>SUM(B24:M24)</f>
        <v/>
      </c>
    </row>
    <row r="25">
      <c r="A25" t="inlineStr">
        <is>
          <t>Övriga utbetalningar</t>
        </is>
      </c>
      <c r="B25" s="18" t="n">
        <v>8000</v>
      </c>
      <c r="C25" s="18" t="n">
        <v>8000</v>
      </c>
      <c r="D25" s="18" t="n">
        <v>8000</v>
      </c>
      <c r="E25" s="18" t="n">
        <v>8000</v>
      </c>
      <c r="F25" s="18" t="n">
        <v>8000</v>
      </c>
      <c r="G25" s="18" t="n">
        <v>8000</v>
      </c>
      <c r="H25" s="18" t="n">
        <v>8000</v>
      </c>
      <c r="I25" s="18" t="n">
        <v>48000</v>
      </c>
      <c r="J25" s="18" t="n">
        <v>8000</v>
      </c>
      <c r="K25" s="18" t="n">
        <v>8000</v>
      </c>
      <c r="L25" s="18" t="n">
        <v>8000</v>
      </c>
      <c r="M25" s="18" t="n">
        <v>8000</v>
      </c>
      <c r="N25" s="19">
        <f>SUM(B25:M25)</f>
        <v/>
      </c>
    </row>
    <row r="26">
      <c r="A26" s="14" t="inlineStr">
        <is>
          <t>Summa utbetalningar</t>
        </is>
      </c>
      <c r="B26" s="15">
        <f>SUM(B17:B25)</f>
        <v/>
      </c>
      <c r="C26" s="15">
        <f>SUM(C17:C25)</f>
        <v/>
      </c>
      <c r="D26" s="15">
        <f>SUM(D17:D25)</f>
        <v/>
      </c>
      <c r="E26" s="15">
        <f>SUM(E17:E25)</f>
        <v/>
      </c>
      <c r="F26" s="15">
        <f>SUM(F17:F25)</f>
        <v/>
      </c>
      <c r="G26" s="15">
        <f>SUM(G17:G25)</f>
        <v/>
      </c>
      <c r="H26" s="15">
        <f>SUM(H17:H25)</f>
        <v/>
      </c>
      <c r="I26" s="15">
        <f>SUM(I17:I25)</f>
        <v/>
      </c>
      <c r="J26" s="15">
        <f>SUM(J17:J25)</f>
        <v/>
      </c>
      <c r="K26" s="15">
        <f>SUM(K17:K25)</f>
        <v/>
      </c>
      <c r="L26" s="15">
        <f>SUM(L17:L25)</f>
        <v/>
      </c>
      <c r="M26" s="15">
        <f>SUM(M17:M25)</f>
        <v/>
      </c>
      <c r="N26" s="15">
        <f>SUM(N17:N25)</f>
        <v/>
      </c>
    </row>
    <row r="28">
      <c r="A28" s="14" t="inlineStr">
        <is>
          <t>Nettoflöde (in − ut)</t>
        </is>
      </c>
      <c r="B28" s="15">
        <f>B14-B26</f>
        <v/>
      </c>
      <c r="C28" s="15">
        <f>C14-C26</f>
        <v/>
      </c>
      <c r="D28" s="15">
        <f>D14-D26</f>
        <v/>
      </c>
      <c r="E28" s="15">
        <f>E14-E26</f>
        <v/>
      </c>
      <c r="F28" s="15">
        <f>F14-F26</f>
        <v/>
      </c>
      <c r="G28" s="15">
        <f>G14-G26</f>
        <v/>
      </c>
      <c r="H28" s="15">
        <f>H14-H26</f>
        <v/>
      </c>
      <c r="I28" s="15">
        <f>I14-I26</f>
        <v/>
      </c>
      <c r="J28" s="15">
        <f>J14-J26</f>
        <v/>
      </c>
      <c r="K28" s="15">
        <f>K14-K26</f>
        <v/>
      </c>
      <c r="L28" s="15">
        <f>L14-L26</f>
        <v/>
      </c>
      <c r="M28" s="15">
        <f>M14-M26</f>
        <v/>
      </c>
      <c r="N28" s="15">
        <f>N14-N26</f>
        <v/>
      </c>
    </row>
    <row r="29">
      <c r="A29" s="20" t="inlineStr">
        <is>
          <t>Utgående saldo</t>
        </is>
      </c>
      <c r="B29" s="21">
        <f>B8+B28</f>
        <v/>
      </c>
      <c r="C29" s="21">
        <f>C8+C28</f>
        <v/>
      </c>
      <c r="D29" s="21">
        <f>D8+D28</f>
        <v/>
      </c>
      <c r="E29" s="21">
        <f>E8+E28</f>
        <v/>
      </c>
      <c r="F29" s="21">
        <f>F8+F28</f>
        <v/>
      </c>
      <c r="G29" s="21">
        <f>G8+G28</f>
        <v/>
      </c>
      <c r="H29" s="21">
        <f>H8+H28</f>
        <v/>
      </c>
      <c r="I29" s="21">
        <f>I8+I28</f>
        <v/>
      </c>
      <c r="J29" s="21">
        <f>J8+J28</f>
        <v/>
      </c>
      <c r="K29" s="21">
        <f>K8+K28</f>
        <v/>
      </c>
      <c r="L29" s="21">
        <f>L8+L28</f>
        <v/>
      </c>
      <c r="M29" s="21">
        <f>M8+M28</f>
        <v/>
      </c>
      <c r="N29" s="22" t="n"/>
    </row>
    <row r="31">
      <c r="A31" s="23" t="inlineStr">
        <is>
          <t>SAMMANFATTNING</t>
        </is>
      </c>
    </row>
    <row r="32">
      <c r="A32" t="inlineStr">
        <is>
          <t>Lägsta utgående saldo</t>
        </is>
      </c>
      <c r="B32" s="24">
        <f>MIN(B29:M29)</f>
        <v/>
      </c>
    </row>
    <row r="33">
      <c r="A33" t="inlineStr">
        <is>
          <t>Månad med lägst saldo</t>
        </is>
      </c>
      <c r="B33" s="25">
        <f>INDEX(B7:M7,MATCH(B32,B29:M29,0))</f>
        <v/>
      </c>
    </row>
    <row r="34">
      <c r="A34" t="inlineStr">
        <is>
          <t>Antal månader med negativt saldo</t>
        </is>
      </c>
      <c r="B34" s="26">
        <f>COUNTIF(B29:M29,"&lt;0")</f>
        <v/>
      </c>
    </row>
    <row r="35">
      <c r="A35" t="inlineStr">
        <is>
          <t>Utgående saldo efter 12 månader</t>
        </is>
      </c>
      <c r="B35" s="24">
        <f>M29</f>
        <v/>
      </c>
    </row>
    <row r="37">
      <c r="A37" s="9" t="inlineStr">
        <is>
          <t>Exemplet: fakturering 60 000–170 000 kr/mån exkl. moms, kunder betalar efter 30 dagar, bruttolöner 65 000 kr/mån (68 800 kr i juli med semestertillägg), kvartalsmoms och ett bilköp i augusti.</t>
        </is>
      </c>
    </row>
  </sheetData>
  <conditionalFormatting sqref="B29:M29">
    <cfRule type="cellIs" priority="1" operator="lessThan" dxfId="0">
      <formula>0</formula>
    </cfRule>
  </conditionalFormatting>
  <conditionalFormatting sqref="B8:M8">
    <cfRule type="cellIs" priority="1" operator="lessThan" dxfId="0">
      <formula>0</formula>
    </cfRule>
  </conditionalFormatting>
  <conditionalFormatting sqref="B28:N28">
    <cfRule type="cellIs" priority="1" operator="lessThan" dxfId="0">
      <formula>0</formula>
    </cfRule>
  </conditionalFormatting>
  <conditionalFormatting sqref="B32">
    <cfRule type="cellIs" priority="1" operator="lessThan" dxfId="0">
      <formula>0</formula>
    </cfRule>
  </conditionalFormatting>
  <conditionalFormatting sqref="B35">
    <cfRule type="cellIs" priority="1" operator="lessThan" dxfId="0">
      <formula>0</formula>
    </cfRule>
  </conditionalFormatting>
  <dataValidations count="1">
    <dataValidation sqref="B3" showDropDown="0" showInputMessage="0" showErrorMessage="1" allowBlank="0" errorTitle="Ange ett datum" error="Skriv den första dagen i månaden, till exempel 2027-01-01." type="date" operator="greaterThan">
      <formula1>DATE(2000,1,1)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Klarar AB</dc:creator>
  <dc:title xmlns:dc="http://purl.org/dc/elements/1.1/">Likviditetsbudget – mall</dc:title>
  <dc:language xmlns:dc="http://purl.org/dc/elements/1.1/">sv-SE</dc:language>
  <dcterms:created xmlns:dcterms="http://purl.org/dc/terms/" xmlns:xsi="http://www.w3.org/2001/XMLSchema-instance" xsi:type="dcterms:W3CDTF">2026-10-20T09:49:10Z</dcterms:created>
  <dcterms:modified xmlns:dcterms="http://purl.org/dc/terms/" xmlns:xsi="http://www.w3.org/2001/XMLSchema-instance" xsi:type="dcterms:W3CDTF">2026-10-20T09:49:10Z</dcterms:modified>
</cp:coreProperties>
</file>